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faxwater-my.sharepoint.com/personal/derbe_fairfaxwater_org/Documents/Z_Drive/Dani/Web Postings/"/>
    </mc:Choice>
  </mc:AlternateContent>
  <xr:revisionPtr revIDLastSave="0" documentId="8_{50BCE85B-A4A6-4742-A545-F3D628AA28B0}" xr6:coauthVersionLast="45" xr6:coauthVersionMax="45" xr10:uidLastSave="{00000000-0000-0000-0000-000000000000}"/>
  <bookViews>
    <workbookView xWindow="-110" yWindow="-110" windowWidth="19420" windowHeight="10420" xr2:uid="{BA003D6B-BC14-46EA-90BD-D329659EA64E}"/>
  </bookViews>
  <sheets>
    <sheet name="Sheet1" sheetId="1" r:id="rId1"/>
  </sheets>
  <definedNames>
    <definedName name="_xlnm.Print_Area" localSheetId="0">Sheet1!$A$1:$F$134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3" i="1" l="1"/>
  <c r="F102" i="1"/>
  <c r="F101" i="1"/>
  <c r="F100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34" i="1" l="1"/>
</calcChain>
</file>

<file path=xl/sharedStrings.xml><?xml version="1.0" encoding="utf-8"?>
<sst xmlns="http://schemas.openxmlformats.org/spreadsheetml/2006/main" count="338" uniqueCount="220">
  <si>
    <t>Rock Ecavation</t>
  </si>
  <si>
    <t>Flowable Fill of Abandoned WM</t>
  </si>
  <si>
    <t>Flowable Fill Backfill</t>
  </si>
  <si>
    <t>Class C Concrete</t>
  </si>
  <si>
    <t>CY</t>
  </si>
  <si>
    <t>2a</t>
  </si>
  <si>
    <t>2b</t>
  </si>
  <si>
    <t>5a</t>
  </si>
  <si>
    <t>5b</t>
  </si>
  <si>
    <t>6a</t>
  </si>
  <si>
    <t>6b</t>
  </si>
  <si>
    <t>2-inch Asphalt Concrete Trail Surface Course Pavement Removal and Replacement</t>
  </si>
  <si>
    <t>SY</t>
  </si>
  <si>
    <t>2-inch Temporary Pavement Asphalt-Hot Mix (SM-9.5)</t>
  </si>
  <si>
    <t>3-inch Temporary Pavement Asphalt - Hot Mix (SM-9.5)</t>
  </si>
  <si>
    <t>7.5-inch Asphalt Concrete Base Course (BM-25) Pavement Less than 50 Square Yards</t>
  </si>
  <si>
    <t>7.5-inch Asphalt Concrete Base Course (BM-25) Pavement 50 Square Yards to 450 Square Yards</t>
  </si>
  <si>
    <t>6c</t>
  </si>
  <si>
    <t>6d</t>
  </si>
  <si>
    <t>7a</t>
  </si>
  <si>
    <t>7b</t>
  </si>
  <si>
    <t>7c</t>
  </si>
  <si>
    <t>7.5-inch Asphalt Concrete Base Course (BM-25) Pavement Greater than 450 Square Yards</t>
  </si>
  <si>
    <t>7.5-inch Asphalt Concrete Base Course (BM-25) Pavement Greater than 7.5-inches in Thickness</t>
  </si>
  <si>
    <t>1.5-inch Pavement Milling of Existing Surfaces (150 Square Yards per project)</t>
  </si>
  <si>
    <t>1.5-inch Pavement Milling of Existing Surfaces (150 Square Yards to 1,500 Square Yards per project)</t>
  </si>
  <si>
    <t>1.5-inch Pavement Milling of Existing Surfaces (Greater than 1,500 Square Yards per Project)</t>
  </si>
  <si>
    <t>8a</t>
  </si>
  <si>
    <t>8b</t>
  </si>
  <si>
    <t>8c</t>
  </si>
  <si>
    <t>Tons</t>
  </si>
  <si>
    <t>1.5-inch Asphalt Concrete Surface Course (SM-9.5A) Pavement Overlay (Less than 15 Tons per Project)</t>
  </si>
  <si>
    <t>Unit Price</t>
  </si>
  <si>
    <t>Extended Price</t>
  </si>
  <si>
    <t>Sagres</t>
  </si>
  <si>
    <t>IFB 19-55 - WMISC - BID TAB</t>
  </si>
  <si>
    <t>1.5-inch Asphalt Concrete Surface Course (SM-9.5A) Pavement Overlay (15 Tons to 120 Tons per Project)</t>
  </si>
  <si>
    <t>1.5-inch Asphalt Concrete Surface Course (SM-9.5A) Pavement Overlay (Greater than 120 Tons per Project)</t>
  </si>
  <si>
    <t>Aggregate Surfaces</t>
  </si>
  <si>
    <t>Sodding; includes 3" Topsoil</t>
  </si>
  <si>
    <t>12a</t>
  </si>
  <si>
    <t>12b</t>
  </si>
  <si>
    <t>12c</t>
  </si>
  <si>
    <t>19a</t>
  </si>
  <si>
    <t>19b</t>
  </si>
  <si>
    <t>19c</t>
  </si>
  <si>
    <t>20a</t>
  </si>
  <si>
    <t>20b</t>
  </si>
  <si>
    <t>20c</t>
  </si>
  <si>
    <t>21a</t>
  </si>
  <si>
    <t>21b</t>
  </si>
  <si>
    <t>21c</t>
  </si>
  <si>
    <t>22a</t>
  </si>
  <si>
    <t>22b</t>
  </si>
  <si>
    <t>22c</t>
  </si>
  <si>
    <t>25a</t>
  </si>
  <si>
    <t>25b</t>
  </si>
  <si>
    <t>25c</t>
  </si>
  <si>
    <t>25d</t>
  </si>
  <si>
    <t>25e</t>
  </si>
  <si>
    <t>25f</t>
  </si>
  <si>
    <t>26a</t>
  </si>
  <si>
    <t>26b</t>
  </si>
  <si>
    <t>26c</t>
  </si>
  <si>
    <t>26d</t>
  </si>
  <si>
    <t>26e</t>
  </si>
  <si>
    <t>26f</t>
  </si>
  <si>
    <t>27a</t>
  </si>
  <si>
    <t>27b</t>
  </si>
  <si>
    <t>27c</t>
  </si>
  <si>
    <t>27d</t>
  </si>
  <si>
    <t>27e</t>
  </si>
  <si>
    <t>27f</t>
  </si>
  <si>
    <t>27g</t>
  </si>
  <si>
    <t>28a</t>
  </si>
  <si>
    <t>28b</t>
  </si>
  <si>
    <t>28c</t>
  </si>
  <si>
    <t>28d</t>
  </si>
  <si>
    <t>35a</t>
  </si>
  <si>
    <t>35b</t>
  </si>
  <si>
    <t>36a</t>
  </si>
  <si>
    <t>36b</t>
  </si>
  <si>
    <t>36c</t>
  </si>
  <si>
    <t>36d</t>
  </si>
  <si>
    <t>36e</t>
  </si>
  <si>
    <t>36f</t>
  </si>
  <si>
    <t>37a</t>
  </si>
  <si>
    <t>37b</t>
  </si>
  <si>
    <t>37c</t>
  </si>
  <si>
    <t>42a</t>
  </si>
  <si>
    <t>42b</t>
  </si>
  <si>
    <t>42c</t>
  </si>
  <si>
    <t>42d</t>
  </si>
  <si>
    <t>42e</t>
  </si>
  <si>
    <t>42f</t>
  </si>
  <si>
    <t>42g</t>
  </si>
  <si>
    <t>42h</t>
  </si>
  <si>
    <t>42i</t>
  </si>
  <si>
    <t>Seeding and Fertilizing: includes 4" Topsoil</t>
  </si>
  <si>
    <t>Concrete Sidewalk Replacement</t>
  </si>
  <si>
    <t>Concrete Driveway and Valley Gutter Replacement</t>
  </si>
  <si>
    <t xml:space="preserve">Concrete Curb and Gutter Replacement </t>
  </si>
  <si>
    <t xml:space="preserve">LF </t>
  </si>
  <si>
    <t>Concrete Curb Cut Ramp (CG-12) Replacement</t>
  </si>
  <si>
    <t>Silt Fence</t>
  </si>
  <si>
    <t>Inlet Protection</t>
  </si>
  <si>
    <t>EA</t>
  </si>
  <si>
    <t>Standard Hydrant Installations</t>
  </si>
  <si>
    <t>Hydrant Installations on Existing Mains</t>
  </si>
  <si>
    <t>Hydrant Removal</t>
  </si>
  <si>
    <t>4-inch, 6-inch, and 8-inch Ductile Iron Pipe Water Main Installations Less than 100 feet in Length</t>
  </si>
  <si>
    <t>4-inch, 6-inch, and 8-inch Ductile Iron Pipe Water Main Installations 100 to 1,000 feet in Length</t>
  </si>
  <si>
    <t>4-inch, 6-inch, and 8-inch Ductile Iron Pipe Water Main Installations Greater than 1,000 feet in Length</t>
  </si>
  <si>
    <t>LF</t>
  </si>
  <si>
    <t>12-inch Ductile Iron Pipe Water Main Installations Less that 100 feet in Length</t>
  </si>
  <si>
    <t>12-inch Ductile Iron Pipe Water Main Installations 100 to 1,000 feet in Length</t>
  </si>
  <si>
    <t>12-inch Ductile Iron Pipe Water Main Installations Greater than 1,000 feet in length</t>
  </si>
  <si>
    <t>16-inch Ductile Iron Pipe Water Main Installations Less than 100 feet in Length</t>
  </si>
  <si>
    <t>16-inch Ductile Iron Pipe Water Main Installations 100 to 1,000 feet in Length</t>
  </si>
  <si>
    <t>16-inch Ductile Iron Pipe Water Main Installations Greater than 1,000 feet in Length</t>
  </si>
  <si>
    <t>24-inch Ductile Iron Pipe Water Main Installations Less than 100 feet in Length</t>
  </si>
  <si>
    <t>24-inch Ductile Iron Pipe Water Main Installations 100 to 1,000 feet in Length</t>
  </si>
  <si>
    <t>24-inch Ductile Iron Pipe Water Main Installations Greater than 1,000 feet in Length</t>
  </si>
  <si>
    <t>30-inch Ductile Iron Piper Water Main</t>
  </si>
  <si>
    <t>36-inch Ductile Iron Pipe Water Main</t>
  </si>
  <si>
    <t>4-inch, 6-inch, and 8-inch MJ Gate Valves</t>
  </si>
  <si>
    <t>12-inch MJ Gate Valves</t>
  </si>
  <si>
    <t>16-inch MJ Butterfly Valves</t>
  </si>
  <si>
    <t>24-inch MJ Butterfly Valves</t>
  </si>
  <si>
    <t>30-inch MJ Butterfly Valves</t>
  </si>
  <si>
    <t>36-inch MJ Butterfly Valves</t>
  </si>
  <si>
    <t>4-inch, 6-inch, and 8-inch Ductile Iron Fittings</t>
  </si>
  <si>
    <t>12-inch Ductile Iron Fittings</t>
  </si>
  <si>
    <t>16-inch Ductile Iron Fittings</t>
  </si>
  <si>
    <t>24-inch Ductile Iron Fittings</t>
  </si>
  <si>
    <t>30-inch Ductile Iron Fittings</t>
  </si>
  <si>
    <t>36-inch Ductile Iron Fittings</t>
  </si>
  <si>
    <t>2 through 14-inch Standard Connection Type I</t>
  </si>
  <si>
    <t>16 through 24-inch Standard Connection Type I</t>
  </si>
  <si>
    <t>30 through 36-inch Standard Connection Type I</t>
  </si>
  <si>
    <t>2 through 14-inch Standard Connection Type II</t>
  </si>
  <si>
    <t>16 through 24-inch Standard Connection Type II</t>
  </si>
  <si>
    <t>30 through 36-inch Standard Connection Type II</t>
  </si>
  <si>
    <t>Standard Connection Type III</t>
  </si>
  <si>
    <t>Type I Abandonment</t>
  </si>
  <si>
    <t>Type II Abandonment - 2 through 14-inch</t>
  </si>
  <si>
    <t>Type II Abandonment - 16 through 24-inch</t>
  </si>
  <si>
    <t>Type II Abandonment - 30 through 36-inch</t>
  </si>
  <si>
    <t>Heavy Cleaning</t>
  </si>
  <si>
    <t>2-inch Air Relese Connetion</t>
  </si>
  <si>
    <t>2-inch Blow-Off Connection</t>
  </si>
  <si>
    <t>Hauling Pipe</t>
  </si>
  <si>
    <t>Trips</t>
  </si>
  <si>
    <t>Driveway Culverts</t>
  </si>
  <si>
    <t>Bonded Joints</t>
  </si>
  <si>
    <t>Test Stations</t>
  </si>
  <si>
    <t>Magnesium Anodes</t>
  </si>
  <si>
    <t>1-inch Service Taps with 10 feet of Coppr Pipe or Less in Length</t>
  </si>
  <si>
    <t>Additional Cost for Bored Installation: 1-inch Copper Service Pipe</t>
  </si>
  <si>
    <t>Additional 1-inch Copper Pipe Installation</t>
  </si>
  <si>
    <t>2-inch Service Taps with 10 feet of Copper Pipe or Less in Length</t>
  </si>
  <si>
    <t>Additional 2-inch Copper Pipe Installation</t>
  </si>
  <si>
    <t>Additional Cost for Bored Installation: 2-inch Copper Service Pipe</t>
  </si>
  <si>
    <t>5/8-inch and 1-inch Water Meter and Box Removal and Replacement</t>
  </si>
  <si>
    <t>1 1/2-inch Water Meter and Box Removal and Replacement</t>
  </si>
  <si>
    <t>2-inch Water Meter and Box Removal and Replacement</t>
  </si>
  <si>
    <t>Select Fill - Trench Backfill (VDOT 21A)</t>
  </si>
  <si>
    <t>Test Holes</t>
  </si>
  <si>
    <t>Additional Trench Excavation for Pipe Sizes 4-inches through 16-inches in Diameter</t>
  </si>
  <si>
    <t>VF/ LF</t>
  </si>
  <si>
    <t>Additional Trench Excavation for Pipe Sizes 24-inches  through 36-inches in Diameter</t>
  </si>
  <si>
    <t>4-inch Thermoplastic Pavement Striping Less than 259 feet in length</t>
  </si>
  <si>
    <t>4-inch Thermoplastic Pavement Striping greater than or equal to 250 feet in length</t>
  </si>
  <si>
    <t>6-inch Thermoplastic Pavement Striping Less than 250 feet in length</t>
  </si>
  <si>
    <t>6-inch Thermoplastic Pavement Striping 250 feet or Greater in Length</t>
  </si>
  <si>
    <t>12-inch Thermoplastic Pavement Striping Less than 250 feet in Length</t>
  </si>
  <si>
    <t>12-inch Thermoplastic Pavement Striping 250 feet or Greater in Length</t>
  </si>
  <si>
    <t>Miscellaneous Electrical Work (Bid Allowance)</t>
  </si>
  <si>
    <t>N/A</t>
  </si>
  <si>
    <t>Miscellaneous Trench Crossing Work (Bid Allowance)</t>
  </si>
  <si>
    <t>Miscellaneous Vault Work (Bid Allowance)</t>
  </si>
  <si>
    <t>4-inch Type A  Paint Pavement Striping Less than 250 feet in Length</t>
  </si>
  <si>
    <t>4-inch Type A  Paint Pavement Striping 250 feet or Greater in Length</t>
  </si>
  <si>
    <t>Thermoplastic Arrow Less than 10 feet in Length</t>
  </si>
  <si>
    <t>Miscellaneous Traffic Contol Work (Bid Allowance)</t>
  </si>
  <si>
    <t>Foreman</t>
  </si>
  <si>
    <t>Skilled Labor</t>
  </si>
  <si>
    <t>MAN HRS</t>
  </si>
  <si>
    <t>Truck Driver</t>
  </si>
  <si>
    <t>Equipment Operator</t>
  </si>
  <si>
    <t>Flagman</t>
  </si>
  <si>
    <t>Foreman's Pickup Truck</t>
  </si>
  <si>
    <t>HRS</t>
  </si>
  <si>
    <t>Air Compressor With Tools</t>
  </si>
  <si>
    <t>Compactor</t>
  </si>
  <si>
    <t>Backhoe (6-10 metric tons; or 13,227  - 22,046 pounds)</t>
  </si>
  <si>
    <t>Standard/Full-Size Crawler Excavators (10 - 90 metric tons; or 22,046 - 198,416 pounds)</t>
  </si>
  <si>
    <t>Mini (0 - 6 metric tons; or , &lt;13,227 pounds)</t>
  </si>
  <si>
    <t>Excavator Hoe-Ram Attachment</t>
  </si>
  <si>
    <t>Dozer</t>
  </si>
  <si>
    <t>3,500-Watt Generator</t>
  </si>
  <si>
    <t>Skid Steer with 40-inch Cold Planer/Broom Attachment</t>
  </si>
  <si>
    <t>4-inch Pump with Hoses</t>
  </si>
  <si>
    <t>6-inch Pump with Hoses</t>
  </si>
  <si>
    <t>Non-Tilt Deck Utility Trailer (20 Ton)</t>
  </si>
  <si>
    <t>Tandem-Axle Dump Truck (50,000 GVW)</t>
  </si>
  <si>
    <t>Jackhammer/Pavement Breaker</t>
  </si>
  <si>
    <t>Loader (Track or Rubber Tire)</t>
  </si>
  <si>
    <t>Self-Powered Traffic Control Message Board</t>
  </si>
  <si>
    <t>Shoring Box</t>
  </si>
  <si>
    <t>DAYS</t>
  </si>
  <si>
    <t>Steel Plates</t>
  </si>
  <si>
    <t>Trailer-Mounted Light Tower</t>
  </si>
  <si>
    <t>Crash Barrier</t>
  </si>
  <si>
    <t>Asphalt Roller</t>
  </si>
  <si>
    <t>Dump Truck Rental with Driver</t>
  </si>
  <si>
    <t>Hydraulic Trench Shoring</t>
  </si>
  <si>
    <t>Walk-Behind Concrete Saw</t>
  </si>
  <si>
    <t>TOTAL</t>
  </si>
  <si>
    <t>YEAR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</si>
</sst>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2" fillId="2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44" fontId="3" fillId="0" borderId="1" xfId="1" applyFont="1" applyBorder="1"/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44" fontId="5" fillId="2" borderId="1" xfId="1" applyFont="1" applyFill="1" applyBorder="1" applyAlignment="1">
      <alignment horizontal="right"/>
    </xf>
    <xf numFmtId="44" fontId="4" fillId="3" borderId="1" xfId="1" applyFont="1" applyFill="1" applyBorder="1"/>
    <xf numFmtId="44" fontId="4" fillId="3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44" fontId="3" fillId="0" borderId="0" xfId="1" applyFont="1" applyBorder="1"/>
    <xf numFmtId="0" fontId="3" fillId="0" borderId="0" xfId="0" applyFont="1" applyFill="1" applyBorder="1"/>
    <xf numFmtId="44" fontId="4" fillId="0" borderId="0" xfId="1" applyFont="1" applyFill="1" applyBorder="1"/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CD5F-8B3C-4B5C-B86E-F4FB395BFC87}">
  <dimension ref="A1:N134"/>
  <sheetViews>
    <sheetView tabSelected="1" zoomScaleNormal="100" workbookViewId="0">
      <selection activeCell="E3" sqref="E3"/>
    </sheetView>
  </sheetViews>
  <sheetFormatPr defaultColWidth="9.1796875" defaultRowHeight="15.5" x14ac:dyDescent="0.35"/>
  <cols>
    <col min="1" max="1" width="3.26953125" style="14" customWidth="1"/>
    <col min="2" max="2" width="47.54296875" style="13" customWidth="1"/>
    <col min="3" max="3" width="9.54296875" style="14" customWidth="1"/>
    <col min="4" max="4" width="8.453125" style="15" bestFit="1" customWidth="1"/>
    <col min="5" max="5" width="15.81640625" style="16" customWidth="1"/>
    <col min="6" max="6" width="16.81640625" style="18" customWidth="1"/>
    <col min="7" max="16384" width="9.1796875" style="13"/>
  </cols>
  <sheetData>
    <row r="1" spans="1:14" x14ac:dyDescent="0.35">
      <c r="A1" s="20" t="s">
        <v>35</v>
      </c>
      <c r="B1" s="20"/>
      <c r="C1" s="20"/>
      <c r="D1" s="20"/>
      <c r="E1" s="19" t="s">
        <v>34</v>
      </c>
      <c r="F1" s="19"/>
    </row>
    <row r="2" spans="1:14" x14ac:dyDescent="0.35">
      <c r="A2" s="20"/>
      <c r="B2" s="20"/>
      <c r="C2" s="20"/>
      <c r="D2" s="20"/>
      <c r="E2" s="19" t="s">
        <v>219</v>
      </c>
      <c r="F2" s="19"/>
    </row>
    <row r="3" spans="1:14" x14ac:dyDescent="0.35">
      <c r="A3" s="20"/>
      <c r="B3" s="20"/>
      <c r="C3" s="20"/>
      <c r="D3" s="20"/>
      <c r="E3" s="1" t="s">
        <v>32</v>
      </c>
      <c r="F3" s="1" t="s">
        <v>33</v>
      </c>
    </row>
    <row r="4" spans="1:14" x14ac:dyDescent="0.35">
      <c r="A4" s="2">
        <v>1</v>
      </c>
      <c r="B4" s="3" t="s">
        <v>0</v>
      </c>
      <c r="C4" s="2" t="s">
        <v>4</v>
      </c>
      <c r="D4" s="4">
        <v>400</v>
      </c>
      <c r="E4" s="5">
        <v>220</v>
      </c>
      <c r="F4" s="11">
        <f t="shared" ref="F4:F35" si="0">D4*E4</f>
        <v>88000</v>
      </c>
    </row>
    <row r="5" spans="1:14" x14ac:dyDescent="0.35">
      <c r="A5" s="2" t="s">
        <v>5</v>
      </c>
      <c r="B5" s="3" t="s">
        <v>1</v>
      </c>
      <c r="C5" s="2" t="s">
        <v>4</v>
      </c>
      <c r="D5" s="4">
        <v>100</v>
      </c>
      <c r="E5" s="5">
        <v>395</v>
      </c>
      <c r="F5" s="11">
        <f t="shared" si="0"/>
        <v>39500</v>
      </c>
    </row>
    <row r="6" spans="1:14" x14ac:dyDescent="0.35">
      <c r="A6" s="2" t="s">
        <v>6</v>
      </c>
      <c r="B6" s="3" t="s">
        <v>2</v>
      </c>
      <c r="C6" s="2" t="s">
        <v>4</v>
      </c>
      <c r="D6" s="4">
        <v>100</v>
      </c>
      <c r="E6" s="5">
        <v>145</v>
      </c>
      <c r="F6" s="11">
        <f t="shared" si="0"/>
        <v>14500</v>
      </c>
    </row>
    <row r="7" spans="1:14" x14ac:dyDescent="0.35">
      <c r="A7" s="2">
        <v>3</v>
      </c>
      <c r="B7" s="3" t="s">
        <v>3</v>
      </c>
      <c r="C7" s="2" t="s">
        <v>4</v>
      </c>
      <c r="D7" s="4">
        <v>100</v>
      </c>
      <c r="E7" s="5">
        <v>300</v>
      </c>
      <c r="F7" s="11">
        <f t="shared" si="0"/>
        <v>30000</v>
      </c>
    </row>
    <row r="8" spans="1:14" ht="31" x14ac:dyDescent="0.35">
      <c r="A8" s="2">
        <v>4</v>
      </c>
      <c r="B8" s="3" t="s">
        <v>11</v>
      </c>
      <c r="C8" s="2" t="s">
        <v>12</v>
      </c>
      <c r="D8" s="4">
        <v>500</v>
      </c>
      <c r="E8" s="5">
        <v>27.25</v>
      </c>
      <c r="F8" s="11">
        <f t="shared" si="0"/>
        <v>13625</v>
      </c>
    </row>
    <row r="9" spans="1:14" ht="31" x14ac:dyDescent="0.35">
      <c r="A9" s="2" t="s">
        <v>7</v>
      </c>
      <c r="B9" s="3" t="s">
        <v>13</v>
      </c>
      <c r="C9" s="2" t="s">
        <v>12</v>
      </c>
      <c r="D9" s="4">
        <v>10000</v>
      </c>
      <c r="E9" s="5">
        <v>19.8</v>
      </c>
      <c r="F9" s="11">
        <f t="shared" si="0"/>
        <v>198000</v>
      </c>
    </row>
    <row r="10" spans="1:14" ht="31" x14ac:dyDescent="0.35">
      <c r="A10" s="2" t="s">
        <v>8</v>
      </c>
      <c r="B10" s="3" t="s">
        <v>14</v>
      </c>
      <c r="C10" s="2" t="s">
        <v>12</v>
      </c>
      <c r="D10" s="4">
        <v>5000</v>
      </c>
      <c r="E10" s="5">
        <v>25</v>
      </c>
      <c r="F10" s="11">
        <f t="shared" si="0"/>
        <v>125000</v>
      </c>
    </row>
    <row r="11" spans="1:14" ht="31" x14ac:dyDescent="0.35">
      <c r="A11" s="2" t="s">
        <v>9</v>
      </c>
      <c r="B11" s="3" t="s">
        <v>15</v>
      </c>
      <c r="C11" s="2" t="s">
        <v>12</v>
      </c>
      <c r="D11" s="4">
        <v>200</v>
      </c>
      <c r="E11" s="5">
        <v>79</v>
      </c>
      <c r="F11" s="11">
        <f t="shared" si="0"/>
        <v>15800</v>
      </c>
    </row>
    <row r="12" spans="1:14" ht="31" x14ac:dyDescent="0.35">
      <c r="A12" s="2" t="s">
        <v>10</v>
      </c>
      <c r="B12" s="3" t="s">
        <v>16</v>
      </c>
      <c r="C12" s="2" t="s">
        <v>12</v>
      </c>
      <c r="D12" s="4">
        <v>4000</v>
      </c>
      <c r="E12" s="5">
        <v>73</v>
      </c>
      <c r="F12" s="11">
        <f t="shared" si="0"/>
        <v>292000</v>
      </c>
    </row>
    <row r="13" spans="1:14" ht="31" x14ac:dyDescent="0.35">
      <c r="A13" s="2" t="s">
        <v>17</v>
      </c>
      <c r="B13" s="3" t="s">
        <v>22</v>
      </c>
      <c r="C13" s="2" t="s">
        <v>12</v>
      </c>
      <c r="D13" s="4">
        <v>35000</v>
      </c>
      <c r="E13" s="5">
        <v>63</v>
      </c>
      <c r="F13" s="11">
        <f t="shared" si="0"/>
        <v>2205000</v>
      </c>
    </row>
    <row r="14" spans="1:14" ht="31" x14ac:dyDescent="0.35">
      <c r="A14" s="2" t="s">
        <v>18</v>
      </c>
      <c r="B14" s="3" t="s">
        <v>23</v>
      </c>
      <c r="C14" s="2" t="s">
        <v>12</v>
      </c>
      <c r="D14" s="4">
        <v>10000</v>
      </c>
      <c r="E14" s="5">
        <v>11.5</v>
      </c>
      <c r="F14" s="11">
        <f t="shared" si="0"/>
        <v>115000</v>
      </c>
      <c r="N14" s="17"/>
    </row>
    <row r="15" spans="1:14" ht="31" x14ac:dyDescent="0.35">
      <c r="A15" s="2" t="s">
        <v>19</v>
      </c>
      <c r="B15" s="3" t="s">
        <v>24</v>
      </c>
      <c r="C15" s="2" t="s">
        <v>12</v>
      </c>
      <c r="D15" s="4">
        <v>500</v>
      </c>
      <c r="E15" s="5">
        <v>10</v>
      </c>
      <c r="F15" s="11">
        <f t="shared" si="0"/>
        <v>5000</v>
      </c>
    </row>
    <row r="16" spans="1:14" ht="31" x14ac:dyDescent="0.35">
      <c r="A16" s="2" t="s">
        <v>20</v>
      </c>
      <c r="B16" s="3" t="s">
        <v>25</v>
      </c>
      <c r="C16" s="2" t="s">
        <v>12</v>
      </c>
      <c r="D16" s="4">
        <v>25000</v>
      </c>
      <c r="E16" s="5">
        <v>10.5</v>
      </c>
      <c r="F16" s="11">
        <f t="shared" si="0"/>
        <v>262500</v>
      </c>
    </row>
    <row r="17" spans="1:6" ht="31" x14ac:dyDescent="0.35">
      <c r="A17" s="2" t="s">
        <v>21</v>
      </c>
      <c r="B17" s="3" t="s">
        <v>26</v>
      </c>
      <c r="C17" s="2" t="s">
        <v>12</v>
      </c>
      <c r="D17" s="4">
        <v>110000</v>
      </c>
      <c r="E17" s="5">
        <v>4.25</v>
      </c>
      <c r="F17" s="11">
        <f t="shared" si="0"/>
        <v>467500</v>
      </c>
    </row>
    <row r="18" spans="1:6" ht="46.5" x14ac:dyDescent="0.35">
      <c r="A18" s="2" t="s">
        <v>27</v>
      </c>
      <c r="B18" s="3" t="s">
        <v>31</v>
      </c>
      <c r="C18" s="2" t="s">
        <v>30</v>
      </c>
      <c r="D18" s="4">
        <v>100</v>
      </c>
      <c r="E18" s="5">
        <v>195</v>
      </c>
      <c r="F18" s="11">
        <f t="shared" si="0"/>
        <v>19500</v>
      </c>
    </row>
    <row r="19" spans="1:6" ht="46.5" x14ac:dyDescent="0.35">
      <c r="A19" s="6" t="s">
        <v>28</v>
      </c>
      <c r="B19" s="3" t="s">
        <v>36</v>
      </c>
      <c r="C19" s="2" t="s">
        <v>30</v>
      </c>
      <c r="D19" s="4">
        <v>1000</v>
      </c>
      <c r="E19" s="5">
        <v>150</v>
      </c>
      <c r="F19" s="11">
        <f t="shared" si="0"/>
        <v>150000</v>
      </c>
    </row>
    <row r="20" spans="1:6" ht="46.5" x14ac:dyDescent="0.35">
      <c r="A20" s="2" t="s">
        <v>29</v>
      </c>
      <c r="B20" s="3" t="s">
        <v>37</v>
      </c>
      <c r="C20" s="2" t="s">
        <v>30</v>
      </c>
      <c r="D20" s="4">
        <v>15000</v>
      </c>
      <c r="E20" s="5">
        <v>103</v>
      </c>
      <c r="F20" s="11">
        <f t="shared" si="0"/>
        <v>1545000</v>
      </c>
    </row>
    <row r="21" spans="1:6" x14ac:dyDescent="0.35">
      <c r="A21" s="2">
        <v>9</v>
      </c>
      <c r="B21" s="3" t="s">
        <v>38</v>
      </c>
      <c r="C21" s="2" t="s">
        <v>4</v>
      </c>
      <c r="D21" s="4">
        <v>100</v>
      </c>
      <c r="E21" s="5">
        <v>120</v>
      </c>
      <c r="F21" s="11">
        <f t="shared" si="0"/>
        <v>12000</v>
      </c>
    </row>
    <row r="22" spans="1:6" x14ac:dyDescent="0.35">
      <c r="A22" s="2">
        <v>10</v>
      </c>
      <c r="B22" s="3" t="s">
        <v>39</v>
      </c>
      <c r="C22" s="2" t="s">
        <v>12</v>
      </c>
      <c r="D22" s="4">
        <v>500</v>
      </c>
      <c r="E22" s="5">
        <v>12.5</v>
      </c>
      <c r="F22" s="11">
        <f t="shared" si="0"/>
        <v>6250</v>
      </c>
    </row>
    <row r="23" spans="1:6" x14ac:dyDescent="0.35">
      <c r="A23" s="2">
        <v>11</v>
      </c>
      <c r="B23" s="3" t="s">
        <v>98</v>
      </c>
      <c r="C23" s="2" t="s">
        <v>12</v>
      </c>
      <c r="D23" s="4">
        <v>10000</v>
      </c>
      <c r="E23" s="5">
        <v>9.5</v>
      </c>
      <c r="F23" s="11">
        <f t="shared" si="0"/>
        <v>95000</v>
      </c>
    </row>
    <row r="24" spans="1:6" x14ac:dyDescent="0.35">
      <c r="A24" s="2" t="s">
        <v>40</v>
      </c>
      <c r="B24" s="3" t="s">
        <v>99</v>
      </c>
      <c r="C24" s="2" t="s">
        <v>12</v>
      </c>
      <c r="D24" s="4">
        <v>300</v>
      </c>
      <c r="E24" s="5">
        <v>75</v>
      </c>
      <c r="F24" s="11">
        <f t="shared" si="0"/>
        <v>22500</v>
      </c>
    </row>
    <row r="25" spans="1:6" x14ac:dyDescent="0.35">
      <c r="A25" s="2" t="s">
        <v>41</v>
      </c>
      <c r="B25" s="3" t="s">
        <v>100</v>
      </c>
      <c r="C25" s="2" t="s">
        <v>12</v>
      </c>
      <c r="D25" s="4">
        <v>250</v>
      </c>
      <c r="E25" s="5">
        <v>107</v>
      </c>
      <c r="F25" s="11">
        <f t="shared" si="0"/>
        <v>26750</v>
      </c>
    </row>
    <row r="26" spans="1:6" x14ac:dyDescent="0.35">
      <c r="A26" s="2" t="s">
        <v>42</v>
      </c>
      <c r="B26" s="3" t="s">
        <v>103</v>
      </c>
      <c r="C26" s="2" t="s">
        <v>12</v>
      </c>
      <c r="D26" s="4">
        <v>250</v>
      </c>
      <c r="E26" s="5">
        <v>96</v>
      </c>
      <c r="F26" s="11">
        <f t="shared" si="0"/>
        <v>24000</v>
      </c>
    </row>
    <row r="27" spans="1:6" x14ac:dyDescent="0.35">
      <c r="A27" s="2">
        <v>13</v>
      </c>
      <c r="B27" s="3" t="s">
        <v>101</v>
      </c>
      <c r="C27" s="2" t="s">
        <v>102</v>
      </c>
      <c r="D27" s="4">
        <v>2500</v>
      </c>
      <c r="E27" s="5">
        <v>50</v>
      </c>
      <c r="F27" s="11">
        <f t="shared" si="0"/>
        <v>125000</v>
      </c>
    </row>
    <row r="28" spans="1:6" x14ac:dyDescent="0.35">
      <c r="A28" s="2">
        <v>14</v>
      </c>
      <c r="B28" s="3" t="s">
        <v>104</v>
      </c>
      <c r="C28" s="2" t="s">
        <v>102</v>
      </c>
      <c r="D28" s="4">
        <v>2000</v>
      </c>
      <c r="E28" s="5">
        <v>4.5</v>
      </c>
      <c r="F28" s="11">
        <f t="shared" si="0"/>
        <v>9000</v>
      </c>
    </row>
    <row r="29" spans="1:6" x14ac:dyDescent="0.35">
      <c r="A29" s="2">
        <v>15</v>
      </c>
      <c r="B29" s="3" t="s">
        <v>105</v>
      </c>
      <c r="C29" s="2" t="s">
        <v>106</v>
      </c>
      <c r="D29" s="4">
        <v>200</v>
      </c>
      <c r="E29" s="5">
        <v>100</v>
      </c>
      <c r="F29" s="11">
        <f t="shared" si="0"/>
        <v>20000</v>
      </c>
    </row>
    <row r="30" spans="1:6" x14ac:dyDescent="0.35">
      <c r="A30" s="2">
        <v>16</v>
      </c>
      <c r="B30" s="3" t="s">
        <v>107</v>
      </c>
      <c r="C30" s="2" t="s">
        <v>106</v>
      </c>
      <c r="D30" s="4">
        <v>120</v>
      </c>
      <c r="E30" s="5">
        <v>1950</v>
      </c>
      <c r="F30" s="11">
        <f t="shared" si="0"/>
        <v>234000</v>
      </c>
    </row>
    <row r="31" spans="1:6" x14ac:dyDescent="0.35">
      <c r="A31" s="2">
        <v>17</v>
      </c>
      <c r="B31" s="3" t="s">
        <v>108</v>
      </c>
      <c r="C31" s="2" t="s">
        <v>106</v>
      </c>
      <c r="D31" s="4">
        <v>5</v>
      </c>
      <c r="E31" s="5">
        <v>5000</v>
      </c>
      <c r="F31" s="11">
        <f t="shared" si="0"/>
        <v>25000</v>
      </c>
    </row>
    <row r="32" spans="1:6" x14ac:dyDescent="0.35">
      <c r="A32" s="2">
        <v>18</v>
      </c>
      <c r="B32" s="3" t="s">
        <v>109</v>
      </c>
      <c r="C32" s="2" t="s">
        <v>106</v>
      </c>
      <c r="D32" s="4">
        <v>110</v>
      </c>
      <c r="E32" s="5">
        <v>1000</v>
      </c>
      <c r="F32" s="11">
        <f t="shared" si="0"/>
        <v>110000</v>
      </c>
    </row>
    <row r="33" spans="1:6" ht="31" x14ac:dyDescent="0.35">
      <c r="A33" s="2" t="s">
        <v>43</v>
      </c>
      <c r="B33" s="3" t="s">
        <v>110</v>
      </c>
      <c r="C33" s="2" t="s">
        <v>102</v>
      </c>
      <c r="D33" s="4">
        <v>300</v>
      </c>
      <c r="E33" s="5">
        <v>100</v>
      </c>
      <c r="F33" s="11">
        <f t="shared" si="0"/>
        <v>30000</v>
      </c>
    </row>
    <row r="34" spans="1:6" ht="31" x14ac:dyDescent="0.35">
      <c r="A34" s="2" t="s">
        <v>44</v>
      </c>
      <c r="B34" s="3" t="s">
        <v>111</v>
      </c>
      <c r="C34" s="2" t="s">
        <v>102</v>
      </c>
      <c r="D34" s="4">
        <v>10000</v>
      </c>
      <c r="E34" s="5">
        <v>70</v>
      </c>
      <c r="F34" s="11">
        <f t="shared" si="0"/>
        <v>700000</v>
      </c>
    </row>
    <row r="35" spans="1:6" ht="46.5" x14ac:dyDescent="0.35">
      <c r="A35" s="2" t="s">
        <v>45</v>
      </c>
      <c r="B35" s="3" t="s">
        <v>112</v>
      </c>
      <c r="C35" s="2" t="s">
        <v>113</v>
      </c>
      <c r="D35" s="4">
        <v>55000</v>
      </c>
      <c r="E35" s="5">
        <v>65.5</v>
      </c>
      <c r="F35" s="11">
        <f t="shared" si="0"/>
        <v>3602500</v>
      </c>
    </row>
    <row r="36" spans="1:6" ht="31" x14ac:dyDescent="0.35">
      <c r="A36" s="2" t="s">
        <v>46</v>
      </c>
      <c r="B36" s="3" t="s">
        <v>114</v>
      </c>
      <c r="C36" s="2" t="s">
        <v>113</v>
      </c>
      <c r="D36" s="4">
        <v>100</v>
      </c>
      <c r="E36" s="5">
        <v>127.5</v>
      </c>
      <c r="F36" s="11">
        <f t="shared" ref="F36:F67" si="1">D36*E36</f>
        <v>12750</v>
      </c>
    </row>
    <row r="37" spans="1:6" ht="31" x14ac:dyDescent="0.35">
      <c r="A37" s="2" t="s">
        <v>47</v>
      </c>
      <c r="B37" s="3" t="s">
        <v>115</v>
      </c>
      <c r="C37" s="2" t="s">
        <v>113</v>
      </c>
      <c r="D37" s="4">
        <v>750</v>
      </c>
      <c r="E37" s="5">
        <v>78</v>
      </c>
      <c r="F37" s="11">
        <f t="shared" si="1"/>
        <v>58500</v>
      </c>
    </row>
    <row r="38" spans="1:6" ht="31" x14ac:dyDescent="0.35">
      <c r="A38" s="2" t="s">
        <v>48</v>
      </c>
      <c r="B38" s="3" t="s">
        <v>116</v>
      </c>
      <c r="C38" s="2" t="s">
        <v>113</v>
      </c>
      <c r="D38" s="4">
        <v>10000</v>
      </c>
      <c r="E38" s="5">
        <v>71</v>
      </c>
      <c r="F38" s="11">
        <f t="shared" si="1"/>
        <v>710000</v>
      </c>
    </row>
    <row r="39" spans="1:6" ht="31" x14ac:dyDescent="0.35">
      <c r="A39" s="2" t="s">
        <v>49</v>
      </c>
      <c r="B39" s="3" t="s">
        <v>117</v>
      </c>
      <c r="C39" s="2" t="s">
        <v>113</v>
      </c>
      <c r="D39" s="4">
        <v>100</v>
      </c>
      <c r="E39" s="5">
        <v>190</v>
      </c>
      <c r="F39" s="11">
        <f t="shared" si="1"/>
        <v>19000</v>
      </c>
    </row>
    <row r="40" spans="1:6" ht="31" x14ac:dyDescent="0.35">
      <c r="A40" s="2" t="s">
        <v>50</v>
      </c>
      <c r="B40" s="3" t="s">
        <v>118</v>
      </c>
      <c r="C40" s="2" t="s">
        <v>113</v>
      </c>
      <c r="D40" s="4">
        <v>750</v>
      </c>
      <c r="E40" s="5">
        <v>85</v>
      </c>
      <c r="F40" s="11">
        <f t="shared" si="1"/>
        <v>63750</v>
      </c>
    </row>
    <row r="41" spans="1:6" ht="31" x14ac:dyDescent="0.35">
      <c r="A41" s="2" t="s">
        <v>51</v>
      </c>
      <c r="B41" s="3" t="s">
        <v>119</v>
      </c>
      <c r="C41" s="2" t="s">
        <v>113</v>
      </c>
      <c r="D41" s="4">
        <v>4000</v>
      </c>
      <c r="E41" s="5">
        <v>77.5</v>
      </c>
      <c r="F41" s="11">
        <f t="shared" si="1"/>
        <v>310000</v>
      </c>
    </row>
    <row r="42" spans="1:6" ht="31" x14ac:dyDescent="0.35">
      <c r="A42" s="2" t="s">
        <v>52</v>
      </c>
      <c r="B42" s="3" t="s">
        <v>120</v>
      </c>
      <c r="C42" s="2" t="s">
        <v>102</v>
      </c>
      <c r="D42" s="4">
        <v>100</v>
      </c>
      <c r="E42" s="5">
        <v>200</v>
      </c>
      <c r="F42" s="11">
        <f t="shared" si="1"/>
        <v>20000</v>
      </c>
    </row>
    <row r="43" spans="1:6" ht="31" x14ac:dyDescent="0.35">
      <c r="A43" s="2" t="s">
        <v>53</v>
      </c>
      <c r="B43" s="3" t="s">
        <v>121</v>
      </c>
      <c r="C43" s="2" t="s">
        <v>113</v>
      </c>
      <c r="D43" s="4">
        <v>500</v>
      </c>
      <c r="E43" s="5">
        <v>89</v>
      </c>
      <c r="F43" s="11">
        <f t="shared" si="1"/>
        <v>44500</v>
      </c>
    </row>
    <row r="44" spans="1:6" ht="31" x14ac:dyDescent="0.35">
      <c r="A44" s="2" t="s">
        <v>54</v>
      </c>
      <c r="B44" s="3" t="s">
        <v>122</v>
      </c>
      <c r="C44" s="2" t="s">
        <v>113</v>
      </c>
      <c r="D44" s="4">
        <v>1500</v>
      </c>
      <c r="E44" s="5">
        <v>79</v>
      </c>
      <c r="F44" s="11">
        <f t="shared" si="1"/>
        <v>118500</v>
      </c>
    </row>
    <row r="45" spans="1:6" x14ac:dyDescent="0.35">
      <c r="A45" s="2">
        <v>23</v>
      </c>
      <c r="B45" s="3" t="s">
        <v>123</v>
      </c>
      <c r="C45" s="2" t="s">
        <v>113</v>
      </c>
      <c r="D45" s="4">
        <v>100</v>
      </c>
      <c r="E45" s="5">
        <v>230</v>
      </c>
      <c r="F45" s="11">
        <f t="shared" si="1"/>
        <v>23000</v>
      </c>
    </row>
    <row r="46" spans="1:6" x14ac:dyDescent="0.35">
      <c r="A46" s="2">
        <v>24</v>
      </c>
      <c r="B46" s="3" t="s">
        <v>124</v>
      </c>
      <c r="C46" s="2" t="s">
        <v>113</v>
      </c>
      <c r="D46" s="4">
        <v>100</v>
      </c>
      <c r="E46" s="5">
        <v>250</v>
      </c>
      <c r="F46" s="11">
        <f t="shared" si="1"/>
        <v>25000</v>
      </c>
    </row>
    <row r="47" spans="1:6" x14ac:dyDescent="0.35">
      <c r="A47" s="2" t="s">
        <v>55</v>
      </c>
      <c r="B47" s="3" t="s">
        <v>125</v>
      </c>
      <c r="C47" s="2" t="s">
        <v>106</v>
      </c>
      <c r="D47" s="4">
        <v>380</v>
      </c>
      <c r="E47" s="5">
        <v>270</v>
      </c>
      <c r="F47" s="11">
        <f t="shared" si="1"/>
        <v>102600</v>
      </c>
    </row>
    <row r="48" spans="1:6" x14ac:dyDescent="0.35">
      <c r="A48" s="2" t="s">
        <v>56</v>
      </c>
      <c r="B48" s="3" t="s">
        <v>126</v>
      </c>
      <c r="C48" s="2" t="s">
        <v>106</v>
      </c>
      <c r="D48" s="4">
        <v>60</v>
      </c>
      <c r="E48" s="5">
        <v>400</v>
      </c>
      <c r="F48" s="11">
        <f t="shared" si="1"/>
        <v>24000</v>
      </c>
    </row>
    <row r="49" spans="1:6" x14ac:dyDescent="0.35">
      <c r="A49" s="2" t="s">
        <v>57</v>
      </c>
      <c r="B49" s="3" t="s">
        <v>127</v>
      </c>
      <c r="C49" s="2" t="s">
        <v>106</v>
      </c>
      <c r="D49" s="4">
        <v>10</v>
      </c>
      <c r="E49" s="5">
        <v>550</v>
      </c>
      <c r="F49" s="11">
        <f t="shared" si="1"/>
        <v>5500</v>
      </c>
    </row>
    <row r="50" spans="1:6" x14ac:dyDescent="0.35">
      <c r="A50" s="2" t="s">
        <v>58</v>
      </c>
      <c r="B50" s="3" t="s">
        <v>128</v>
      </c>
      <c r="C50" s="2" t="s">
        <v>106</v>
      </c>
      <c r="D50" s="4">
        <v>10</v>
      </c>
      <c r="E50" s="5">
        <v>600</v>
      </c>
      <c r="F50" s="11">
        <f t="shared" si="1"/>
        <v>6000</v>
      </c>
    </row>
    <row r="51" spans="1:6" x14ac:dyDescent="0.35">
      <c r="A51" s="2" t="s">
        <v>59</v>
      </c>
      <c r="B51" s="3" t="s">
        <v>129</v>
      </c>
      <c r="C51" s="2" t="s">
        <v>106</v>
      </c>
      <c r="D51" s="4">
        <v>5</v>
      </c>
      <c r="E51" s="5">
        <v>800</v>
      </c>
      <c r="F51" s="11">
        <f t="shared" si="1"/>
        <v>4000</v>
      </c>
    </row>
    <row r="52" spans="1:6" x14ac:dyDescent="0.35">
      <c r="A52" s="2" t="s">
        <v>60</v>
      </c>
      <c r="B52" s="3" t="s">
        <v>130</v>
      </c>
      <c r="C52" s="2" t="s">
        <v>106</v>
      </c>
      <c r="D52" s="4">
        <v>5</v>
      </c>
      <c r="E52" s="5">
        <v>950</v>
      </c>
      <c r="F52" s="11">
        <f t="shared" si="1"/>
        <v>4750</v>
      </c>
    </row>
    <row r="53" spans="1:6" x14ac:dyDescent="0.35">
      <c r="A53" s="2" t="s">
        <v>61</v>
      </c>
      <c r="B53" s="3" t="s">
        <v>131</v>
      </c>
      <c r="C53" s="2" t="s">
        <v>106</v>
      </c>
      <c r="D53" s="4">
        <v>825</v>
      </c>
      <c r="E53" s="5">
        <v>225</v>
      </c>
      <c r="F53" s="11">
        <f t="shared" si="1"/>
        <v>185625</v>
      </c>
    </row>
    <row r="54" spans="1:6" x14ac:dyDescent="0.35">
      <c r="A54" s="2" t="s">
        <v>62</v>
      </c>
      <c r="B54" s="3" t="s">
        <v>132</v>
      </c>
      <c r="C54" s="2" t="s">
        <v>106</v>
      </c>
      <c r="D54" s="4">
        <v>200</v>
      </c>
      <c r="E54" s="5">
        <v>285</v>
      </c>
      <c r="F54" s="11">
        <f t="shared" si="1"/>
        <v>57000</v>
      </c>
    </row>
    <row r="55" spans="1:6" x14ac:dyDescent="0.35">
      <c r="A55" s="2" t="s">
        <v>63</v>
      </c>
      <c r="B55" s="3" t="s">
        <v>133</v>
      </c>
      <c r="C55" s="2" t="s">
        <v>106</v>
      </c>
      <c r="D55" s="4">
        <v>35</v>
      </c>
      <c r="E55" s="5">
        <v>320</v>
      </c>
      <c r="F55" s="11">
        <f t="shared" si="1"/>
        <v>11200</v>
      </c>
    </row>
    <row r="56" spans="1:6" x14ac:dyDescent="0.35">
      <c r="A56" s="2" t="s">
        <v>64</v>
      </c>
      <c r="B56" s="3" t="s">
        <v>134</v>
      </c>
      <c r="C56" s="2" t="s">
        <v>106</v>
      </c>
      <c r="D56" s="4">
        <v>20</v>
      </c>
      <c r="E56" s="5">
        <v>390</v>
      </c>
      <c r="F56" s="11">
        <f t="shared" si="1"/>
        <v>7800</v>
      </c>
    </row>
    <row r="57" spans="1:6" x14ac:dyDescent="0.35">
      <c r="A57" s="2" t="s">
        <v>65</v>
      </c>
      <c r="B57" s="3" t="s">
        <v>135</v>
      </c>
      <c r="C57" s="2" t="s">
        <v>106</v>
      </c>
      <c r="D57" s="4">
        <v>10</v>
      </c>
      <c r="E57" s="5">
        <v>450</v>
      </c>
      <c r="F57" s="11">
        <f t="shared" si="1"/>
        <v>4500</v>
      </c>
    </row>
    <row r="58" spans="1:6" x14ac:dyDescent="0.35">
      <c r="A58" s="2" t="s">
        <v>66</v>
      </c>
      <c r="B58" s="3" t="s">
        <v>136</v>
      </c>
      <c r="C58" s="2" t="s">
        <v>106</v>
      </c>
      <c r="D58" s="4">
        <v>10</v>
      </c>
      <c r="E58" s="5">
        <v>510</v>
      </c>
      <c r="F58" s="11">
        <f t="shared" si="1"/>
        <v>5100</v>
      </c>
    </row>
    <row r="59" spans="1:6" x14ac:dyDescent="0.35">
      <c r="A59" s="2" t="s">
        <v>67</v>
      </c>
      <c r="B59" s="3" t="s">
        <v>137</v>
      </c>
      <c r="C59" s="2" t="s">
        <v>106</v>
      </c>
      <c r="D59" s="4">
        <v>10</v>
      </c>
      <c r="E59" s="5">
        <v>2550</v>
      </c>
      <c r="F59" s="11">
        <f t="shared" si="1"/>
        <v>25500</v>
      </c>
    </row>
    <row r="60" spans="1:6" x14ac:dyDescent="0.35">
      <c r="A60" s="2" t="s">
        <v>68</v>
      </c>
      <c r="B60" s="3" t="s">
        <v>138</v>
      </c>
      <c r="C60" s="2" t="s">
        <v>106</v>
      </c>
      <c r="D60" s="4">
        <v>5</v>
      </c>
      <c r="E60" s="5">
        <v>4050</v>
      </c>
      <c r="F60" s="11">
        <f t="shared" si="1"/>
        <v>20250</v>
      </c>
    </row>
    <row r="61" spans="1:6" x14ac:dyDescent="0.35">
      <c r="A61" s="2" t="s">
        <v>69</v>
      </c>
      <c r="B61" s="3" t="s">
        <v>139</v>
      </c>
      <c r="C61" s="2" t="s">
        <v>106</v>
      </c>
      <c r="D61" s="4">
        <v>2</v>
      </c>
      <c r="E61" s="5">
        <v>5200</v>
      </c>
      <c r="F61" s="11">
        <f t="shared" si="1"/>
        <v>10400</v>
      </c>
    </row>
    <row r="62" spans="1:6" x14ac:dyDescent="0.35">
      <c r="A62" s="2" t="s">
        <v>70</v>
      </c>
      <c r="B62" s="3" t="s">
        <v>140</v>
      </c>
      <c r="C62" s="2" t="s">
        <v>106</v>
      </c>
      <c r="D62" s="4">
        <v>200</v>
      </c>
      <c r="E62" s="5">
        <v>4750</v>
      </c>
      <c r="F62" s="11">
        <f t="shared" si="1"/>
        <v>950000</v>
      </c>
    </row>
    <row r="63" spans="1:6" x14ac:dyDescent="0.35">
      <c r="A63" s="2" t="s">
        <v>71</v>
      </c>
      <c r="B63" s="3" t="s">
        <v>141</v>
      </c>
      <c r="C63" s="2" t="s">
        <v>106</v>
      </c>
      <c r="D63" s="4">
        <v>5</v>
      </c>
      <c r="E63" s="5">
        <v>5450</v>
      </c>
      <c r="F63" s="11">
        <f t="shared" si="1"/>
        <v>27250</v>
      </c>
    </row>
    <row r="64" spans="1:6" x14ac:dyDescent="0.35">
      <c r="A64" s="2" t="s">
        <v>72</v>
      </c>
      <c r="B64" s="3" t="s">
        <v>142</v>
      </c>
      <c r="C64" s="2" t="s">
        <v>106</v>
      </c>
      <c r="D64" s="4">
        <v>5</v>
      </c>
      <c r="E64" s="5">
        <v>7500</v>
      </c>
      <c r="F64" s="11">
        <f t="shared" si="1"/>
        <v>37500</v>
      </c>
    </row>
    <row r="65" spans="1:6" x14ac:dyDescent="0.35">
      <c r="A65" s="2" t="s">
        <v>73</v>
      </c>
      <c r="B65" s="3" t="s">
        <v>143</v>
      </c>
      <c r="C65" s="2" t="s">
        <v>106</v>
      </c>
      <c r="D65" s="4">
        <v>10</v>
      </c>
      <c r="E65" s="5">
        <v>7450</v>
      </c>
      <c r="F65" s="11">
        <f t="shared" si="1"/>
        <v>74500</v>
      </c>
    </row>
    <row r="66" spans="1:6" x14ac:dyDescent="0.35">
      <c r="A66" s="2" t="s">
        <v>74</v>
      </c>
      <c r="B66" s="3" t="s">
        <v>144</v>
      </c>
      <c r="C66" s="2" t="s">
        <v>106</v>
      </c>
      <c r="D66" s="4">
        <v>100</v>
      </c>
      <c r="E66" s="5">
        <v>950</v>
      </c>
      <c r="F66" s="11">
        <f t="shared" si="1"/>
        <v>95000</v>
      </c>
    </row>
    <row r="67" spans="1:6" x14ac:dyDescent="0.35">
      <c r="A67" s="2" t="s">
        <v>75</v>
      </c>
      <c r="B67" s="3" t="s">
        <v>145</v>
      </c>
      <c r="C67" s="2" t="s">
        <v>106</v>
      </c>
      <c r="D67" s="4">
        <v>200</v>
      </c>
      <c r="E67" s="5">
        <v>1100</v>
      </c>
      <c r="F67" s="11">
        <f t="shared" si="1"/>
        <v>220000</v>
      </c>
    </row>
    <row r="68" spans="1:6" x14ac:dyDescent="0.35">
      <c r="A68" s="2" t="s">
        <v>76</v>
      </c>
      <c r="B68" s="3" t="s">
        <v>146</v>
      </c>
      <c r="C68" s="2" t="s">
        <v>106</v>
      </c>
      <c r="D68" s="4">
        <v>20</v>
      </c>
      <c r="E68" s="5">
        <v>1250</v>
      </c>
      <c r="F68" s="11">
        <f t="shared" ref="F68:F99" si="2">D68*E68</f>
        <v>25000</v>
      </c>
    </row>
    <row r="69" spans="1:6" x14ac:dyDescent="0.35">
      <c r="A69" s="2" t="s">
        <v>77</v>
      </c>
      <c r="B69" s="3" t="s">
        <v>147</v>
      </c>
      <c r="C69" s="2" t="s">
        <v>106</v>
      </c>
      <c r="D69" s="4">
        <v>10</v>
      </c>
      <c r="E69" s="5">
        <v>2500</v>
      </c>
      <c r="F69" s="11">
        <f t="shared" si="2"/>
        <v>25000</v>
      </c>
    </row>
    <row r="70" spans="1:6" x14ac:dyDescent="0.35">
      <c r="A70" s="2">
        <v>29</v>
      </c>
      <c r="B70" s="3" t="s">
        <v>148</v>
      </c>
      <c r="C70" s="2" t="s">
        <v>12</v>
      </c>
      <c r="D70" s="4">
        <v>500</v>
      </c>
      <c r="E70" s="5">
        <v>7.5</v>
      </c>
      <c r="F70" s="11">
        <f t="shared" si="2"/>
        <v>3750</v>
      </c>
    </row>
    <row r="71" spans="1:6" x14ac:dyDescent="0.35">
      <c r="A71" s="2">
        <v>30</v>
      </c>
      <c r="B71" s="3" t="s">
        <v>149</v>
      </c>
      <c r="C71" s="2" t="s">
        <v>106</v>
      </c>
      <c r="D71" s="4">
        <v>20</v>
      </c>
      <c r="E71" s="5">
        <v>1150</v>
      </c>
      <c r="F71" s="11">
        <f t="shared" si="2"/>
        <v>23000</v>
      </c>
    </row>
    <row r="72" spans="1:6" x14ac:dyDescent="0.35">
      <c r="A72" s="2">
        <v>31</v>
      </c>
      <c r="B72" s="3" t="s">
        <v>150</v>
      </c>
      <c r="C72" s="2" t="s">
        <v>106</v>
      </c>
      <c r="D72" s="4">
        <v>30</v>
      </c>
      <c r="E72" s="5">
        <v>1050</v>
      </c>
      <c r="F72" s="11">
        <f t="shared" si="2"/>
        <v>31500</v>
      </c>
    </row>
    <row r="73" spans="1:6" x14ac:dyDescent="0.35">
      <c r="A73" s="2">
        <v>32</v>
      </c>
      <c r="B73" s="3" t="s">
        <v>151</v>
      </c>
      <c r="C73" s="2" t="s">
        <v>152</v>
      </c>
      <c r="D73" s="4">
        <v>50</v>
      </c>
      <c r="E73" s="5">
        <v>675</v>
      </c>
      <c r="F73" s="11">
        <f t="shared" si="2"/>
        <v>33750</v>
      </c>
    </row>
    <row r="74" spans="1:6" x14ac:dyDescent="0.35">
      <c r="A74" s="2">
        <v>33</v>
      </c>
      <c r="B74" s="3" t="s">
        <v>153</v>
      </c>
      <c r="C74" s="2" t="s">
        <v>113</v>
      </c>
      <c r="D74" s="4">
        <v>60</v>
      </c>
      <c r="E74" s="5">
        <v>53</v>
      </c>
      <c r="F74" s="11">
        <f t="shared" si="2"/>
        <v>3180</v>
      </c>
    </row>
    <row r="75" spans="1:6" x14ac:dyDescent="0.35">
      <c r="A75" s="2">
        <v>34</v>
      </c>
      <c r="B75" s="3" t="s">
        <v>154</v>
      </c>
      <c r="C75" s="2" t="s">
        <v>106</v>
      </c>
      <c r="D75" s="4">
        <v>25</v>
      </c>
      <c r="E75" s="5">
        <v>225</v>
      </c>
      <c r="F75" s="11">
        <f t="shared" si="2"/>
        <v>5625</v>
      </c>
    </row>
    <row r="76" spans="1:6" x14ac:dyDescent="0.35">
      <c r="A76" s="2" t="s">
        <v>78</v>
      </c>
      <c r="B76" s="3" t="s">
        <v>155</v>
      </c>
      <c r="C76" s="2" t="s">
        <v>106</v>
      </c>
      <c r="D76" s="4">
        <v>10</v>
      </c>
      <c r="E76" s="5">
        <v>3450</v>
      </c>
      <c r="F76" s="11">
        <f t="shared" si="2"/>
        <v>34500</v>
      </c>
    </row>
    <row r="77" spans="1:6" x14ac:dyDescent="0.35">
      <c r="A77" s="2" t="s">
        <v>79</v>
      </c>
      <c r="B77" s="3" t="s">
        <v>156</v>
      </c>
      <c r="C77" s="2" t="s">
        <v>106</v>
      </c>
      <c r="D77" s="4">
        <v>40</v>
      </c>
      <c r="E77" s="5">
        <v>550</v>
      </c>
      <c r="F77" s="11">
        <f t="shared" si="2"/>
        <v>22000</v>
      </c>
    </row>
    <row r="78" spans="1:6" ht="31" x14ac:dyDescent="0.35">
      <c r="A78" s="2" t="s">
        <v>80</v>
      </c>
      <c r="B78" s="3" t="s">
        <v>157</v>
      </c>
      <c r="C78" s="2" t="s">
        <v>106</v>
      </c>
      <c r="D78" s="4">
        <v>1400</v>
      </c>
      <c r="E78" s="5">
        <v>1065</v>
      </c>
      <c r="F78" s="11">
        <f t="shared" si="2"/>
        <v>1491000</v>
      </c>
    </row>
    <row r="79" spans="1:6" x14ac:dyDescent="0.35">
      <c r="A79" s="2" t="s">
        <v>81</v>
      </c>
      <c r="B79" s="3" t="s">
        <v>159</v>
      </c>
      <c r="C79" s="2" t="s">
        <v>113</v>
      </c>
      <c r="D79" s="4">
        <v>1000</v>
      </c>
      <c r="E79" s="5">
        <v>24</v>
      </c>
      <c r="F79" s="11">
        <f t="shared" si="2"/>
        <v>24000</v>
      </c>
    </row>
    <row r="80" spans="1:6" ht="31" x14ac:dyDescent="0.35">
      <c r="A80" s="2" t="s">
        <v>82</v>
      </c>
      <c r="B80" s="3" t="s">
        <v>158</v>
      </c>
      <c r="C80" s="2" t="s">
        <v>113</v>
      </c>
      <c r="D80" s="4">
        <v>500</v>
      </c>
      <c r="E80" s="5">
        <v>62</v>
      </c>
      <c r="F80" s="11">
        <f t="shared" si="2"/>
        <v>31000</v>
      </c>
    </row>
    <row r="81" spans="1:6" ht="31" x14ac:dyDescent="0.35">
      <c r="A81" s="2" t="s">
        <v>83</v>
      </c>
      <c r="B81" s="3" t="s">
        <v>160</v>
      </c>
      <c r="C81" s="2" t="s">
        <v>106</v>
      </c>
      <c r="D81" s="4">
        <v>20</v>
      </c>
      <c r="E81" s="5">
        <v>1125</v>
      </c>
      <c r="F81" s="11">
        <f t="shared" si="2"/>
        <v>22500</v>
      </c>
    </row>
    <row r="82" spans="1:6" x14ac:dyDescent="0.35">
      <c r="A82" s="2" t="s">
        <v>84</v>
      </c>
      <c r="B82" s="3" t="s">
        <v>161</v>
      </c>
      <c r="C82" s="2" t="s">
        <v>113</v>
      </c>
      <c r="D82" s="4">
        <v>100</v>
      </c>
      <c r="E82" s="5">
        <v>27</v>
      </c>
      <c r="F82" s="11">
        <f t="shared" si="2"/>
        <v>2700</v>
      </c>
    </row>
    <row r="83" spans="1:6" ht="31" x14ac:dyDescent="0.35">
      <c r="A83" s="2" t="s">
        <v>85</v>
      </c>
      <c r="B83" s="3" t="s">
        <v>162</v>
      </c>
      <c r="C83" s="2" t="s">
        <v>113</v>
      </c>
      <c r="D83" s="4">
        <v>100</v>
      </c>
      <c r="E83" s="5">
        <v>90</v>
      </c>
      <c r="F83" s="11">
        <f t="shared" si="2"/>
        <v>9000</v>
      </c>
    </row>
    <row r="84" spans="1:6" ht="31" x14ac:dyDescent="0.35">
      <c r="A84" s="2" t="s">
        <v>86</v>
      </c>
      <c r="B84" s="3" t="s">
        <v>163</v>
      </c>
      <c r="C84" s="2" t="s">
        <v>106</v>
      </c>
      <c r="D84" s="4">
        <v>25</v>
      </c>
      <c r="E84" s="5">
        <v>350</v>
      </c>
      <c r="F84" s="11">
        <f t="shared" si="2"/>
        <v>8750</v>
      </c>
    </row>
    <row r="85" spans="1:6" ht="31" x14ac:dyDescent="0.35">
      <c r="A85" s="2" t="s">
        <v>87</v>
      </c>
      <c r="B85" s="3" t="s">
        <v>164</v>
      </c>
      <c r="C85" s="2" t="s">
        <v>106</v>
      </c>
      <c r="D85" s="4">
        <v>5</v>
      </c>
      <c r="E85" s="5">
        <v>675</v>
      </c>
      <c r="F85" s="11">
        <f t="shared" si="2"/>
        <v>3375</v>
      </c>
    </row>
    <row r="86" spans="1:6" ht="31" x14ac:dyDescent="0.35">
      <c r="A86" s="2" t="s">
        <v>88</v>
      </c>
      <c r="B86" s="3" t="s">
        <v>165</v>
      </c>
      <c r="C86" s="2" t="s">
        <v>106</v>
      </c>
      <c r="D86" s="4">
        <v>5</v>
      </c>
      <c r="E86" s="5">
        <v>1300</v>
      </c>
      <c r="F86" s="11">
        <f t="shared" si="2"/>
        <v>6500</v>
      </c>
    </row>
    <row r="87" spans="1:6" x14ac:dyDescent="0.35">
      <c r="A87" s="2">
        <v>38</v>
      </c>
      <c r="B87" s="3" t="s">
        <v>166</v>
      </c>
      <c r="C87" s="2" t="s">
        <v>4</v>
      </c>
      <c r="D87" s="4">
        <v>30000</v>
      </c>
      <c r="E87" s="5">
        <v>51</v>
      </c>
      <c r="F87" s="11">
        <f t="shared" si="2"/>
        <v>1530000</v>
      </c>
    </row>
    <row r="88" spans="1:6" x14ac:dyDescent="0.35">
      <c r="A88" s="2">
        <v>39</v>
      </c>
      <c r="B88" s="3" t="s">
        <v>167</v>
      </c>
      <c r="C88" s="2" t="s">
        <v>106</v>
      </c>
      <c r="D88" s="4">
        <v>200</v>
      </c>
      <c r="E88" s="5">
        <v>400</v>
      </c>
      <c r="F88" s="11">
        <f t="shared" si="2"/>
        <v>80000</v>
      </c>
    </row>
    <row r="89" spans="1:6" ht="31" x14ac:dyDescent="0.35">
      <c r="A89" s="2">
        <v>40</v>
      </c>
      <c r="B89" s="3" t="s">
        <v>168</v>
      </c>
      <c r="C89" s="2" t="s">
        <v>169</v>
      </c>
      <c r="D89" s="4">
        <v>10000</v>
      </c>
      <c r="E89" s="5">
        <v>7</v>
      </c>
      <c r="F89" s="11">
        <f t="shared" si="2"/>
        <v>70000</v>
      </c>
    </row>
    <row r="90" spans="1:6" ht="31" x14ac:dyDescent="0.35">
      <c r="A90" s="2">
        <v>41</v>
      </c>
      <c r="B90" s="3" t="s">
        <v>170</v>
      </c>
      <c r="C90" s="2" t="s">
        <v>169</v>
      </c>
      <c r="D90" s="4">
        <v>1500</v>
      </c>
      <c r="E90" s="5">
        <v>11</v>
      </c>
      <c r="F90" s="11">
        <f t="shared" si="2"/>
        <v>16500</v>
      </c>
    </row>
    <row r="91" spans="1:6" ht="31" x14ac:dyDescent="0.35">
      <c r="A91" s="2" t="s">
        <v>89</v>
      </c>
      <c r="B91" s="3" t="s">
        <v>171</v>
      </c>
      <c r="C91" s="2" t="s">
        <v>113</v>
      </c>
      <c r="D91" s="4">
        <v>1500</v>
      </c>
      <c r="E91" s="5">
        <v>5</v>
      </c>
      <c r="F91" s="11">
        <f t="shared" si="2"/>
        <v>7500</v>
      </c>
    </row>
    <row r="92" spans="1:6" ht="31" x14ac:dyDescent="0.35">
      <c r="A92" s="2" t="s">
        <v>90</v>
      </c>
      <c r="B92" s="3" t="s">
        <v>172</v>
      </c>
      <c r="C92" s="2" t="s">
        <v>113</v>
      </c>
      <c r="D92" s="4">
        <v>10000</v>
      </c>
      <c r="E92" s="5">
        <v>2.5</v>
      </c>
      <c r="F92" s="11">
        <f t="shared" si="2"/>
        <v>25000</v>
      </c>
    </row>
    <row r="93" spans="1:6" ht="31" x14ac:dyDescent="0.35">
      <c r="A93" s="2" t="s">
        <v>91</v>
      </c>
      <c r="B93" s="3" t="s">
        <v>173</v>
      </c>
      <c r="C93" s="2" t="s">
        <v>113</v>
      </c>
      <c r="D93" s="4">
        <v>500</v>
      </c>
      <c r="E93" s="5">
        <v>5</v>
      </c>
      <c r="F93" s="11">
        <f t="shared" si="2"/>
        <v>2500</v>
      </c>
    </row>
    <row r="94" spans="1:6" ht="31" x14ac:dyDescent="0.35">
      <c r="A94" s="2" t="s">
        <v>92</v>
      </c>
      <c r="B94" s="3" t="s">
        <v>174</v>
      </c>
      <c r="C94" s="2" t="s">
        <v>113</v>
      </c>
      <c r="D94" s="4">
        <v>500</v>
      </c>
      <c r="E94" s="5">
        <v>4</v>
      </c>
      <c r="F94" s="11">
        <f t="shared" si="2"/>
        <v>2000</v>
      </c>
    </row>
    <row r="95" spans="1:6" ht="31" x14ac:dyDescent="0.35">
      <c r="A95" s="2" t="s">
        <v>93</v>
      </c>
      <c r="B95" s="3" t="s">
        <v>175</v>
      </c>
      <c r="C95" s="2" t="s">
        <v>113</v>
      </c>
      <c r="D95" s="4">
        <v>500</v>
      </c>
      <c r="E95" s="5">
        <v>7</v>
      </c>
      <c r="F95" s="11">
        <f t="shared" si="2"/>
        <v>3500</v>
      </c>
    </row>
    <row r="96" spans="1:6" ht="31" x14ac:dyDescent="0.35">
      <c r="A96" s="2" t="s">
        <v>94</v>
      </c>
      <c r="B96" s="3" t="s">
        <v>176</v>
      </c>
      <c r="C96" s="2" t="s">
        <v>113</v>
      </c>
      <c r="D96" s="4">
        <v>1500</v>
      </c>
      <c r="E96" s="5">
        <v>6</v>
      </c>
      <c r="F96" s="11">
        <f t="shared" si="2"/>
        <v>9000</v>
      </c>
    </row>
    <row r="97" spans="1:6" ht="31" x14ac:dyDescent="0.35">
      <c r="A97" s="2" t="s">
        <v>95</v>
      </c>
      <c r="B97" s="3" t="s">
        <v>181</v>
      </c>
      <c r="C97" s="2" t="s">
        <v>113</v>
      </c>
      <c r="D97" s="4">
        <v>750</v>
      </c>
      <c r="E97" s="5">
        <v>3.5</v>
      </c>
      <c r="F97" s="11">
        <f t="shared" si="2"/>
        <v>2625</v>
      </c>
    </row>
    <row r="98" spans="1:6" ht="31" x14ac:dyDescent="0.35">
      <c r="A98" s="2" t="s">
        <v>96</v>
      </c>
      <c r="B98" s="3" t="s">
        <v>182</v>
      </c>
      <c r="C98" s="2" t="s">
        <v>113</v>
      </c>
      <c r="D98" s="4">
        <v>250</v>
      </c>
      <c r="E98" s="5">
        <v>1.5</v>
      </c>
      <c r="F98" s="11">
        <f t="shared" si="2"/>
        <v>375</v>
      </c>
    </row>
    <row r="99" spans="1:6" x14ac:dyDescent="0.35">
      <c r="A99" s="2" t="s">
        <v>97</v>
      </c>
      <c r="B99" s="3" t="s">
        <v>183</v>
      </c>
      <c r="C99" s="2" t="s">
        <v>106</v>
      </c>
      <c r="D99" s="4">
        <v>5</v>
      </c>
      <c r="E99" s="5">
        <v>390</v>
      </c>
      <c r="F99" s="11">
        <f t="shared" si="2"/>
        <v>1950</v>
      </c>
    </row>
    <row r="100" spans="1:6" x14ac:dyDescent="0.35">
      <c r="A100" s="2">
        <v>43</v>
      </c>
      <c r="B100" s="3" t="s">
        <v>177</v>
      </c>
      <c r="C100" s="2" t="s">
        <v>178</v>
      </c>
      <c r="D100" s="4">
        <v>1</v>
      </c>
      <c r="E100" s="5">
        <v>50000</v>
      </c>
      <c r="F100" s="11">
        <f t="shared" ref="F100:F131" si="3">D100*E100</f>
        <v>50000</v>
      </c>
    </row>
    <row r="101" spans="1:6" ht="31" x14ac:dyDescent="0.35">
      <c r="A101" s="2">
        <v>44</v>
      </c>
      <c r="B101" s="3" t="s">
        <v>179</v>
      </c>
      <c r="C101" s="2" t="s">
        <v>178</v>
      </c>
      <c r="D101" s="4">
        <v>1</v>
      </c>
      <c r="E101" s="5">
        <v>100000</v>
      </c>
      <c r="F101" s="11">
        <f t="shared" si="3"/>
        <v>100000</v>
      </c>
    </row>
    <row r="102" spans="1:6" x14ac:dyDescent="0.35">
      <c r="A102" s="2">
        <v>45</v>
      </c>
      <c r="B102" s="3" t="s">
        <v>180</v>
      </c>
      <c r="C102" s="2" t="s">
        <v>178</v>
      </c>
      <c r="D102" s="4">
        <v>1</v>
      </c>
      <c r="E102" s="5">
        <v>200000</v>
      </c>
      <c r="F102" s="11">
        <f t="shared" si="3"/>
        <v>200000</v>
      </c>
    </row>
    <row r="103" spans="1:6" x14ac:dyDescent="0.35">
      <c r="A103" s="2">
        <v>46</v>
      </c>
      <c r="B103" s="3" t="s">
        <v>184</v>
      </c>
      <c r="C103" s="2" t="s">
        <v>178</v>
      </c>
      <c r="D103" s="4">
        <v>1</v>
      </c>
      <c r="E103" s="5">
        <v>50000</v>
      </c>
      <c r="F103" s="11">
        <f t="shared" si="3"/>
        <v>50000</v>
      </c>
    </row>
    <row r="104" spans="1:6" x14ac:dyDescent="0.35">
      <c r="A104" s="2">
        <v>47</v>
      </c>
      <c r="B104" s="3" t="s">
        <v>185</v>
      </c>
      <c r="C104" s="2" t="s">
        <v>187</v>
      </c>
      <c r="D104" s="4">
        <v>100</v>
      </c>
      <c r="E104" s="5">
        <v>115</v>
      </c>
      <c r="F104" s="11">
        <f t="shared" si="3"/>
        <v>11500</v>
      </c>
    </row>
    <row r="105" spans="1:6" x14ac:dyDescent="0.35">
      <c r="A105" s="2">
        <v>48</v>
      </c>
      <c r="B105" s="3" t="s">
        <v>186</v>
      </c>
      <c r="C105" s="2" t="s">
        <v>187</v>
      </c>
      <c r="D105" s="4">
        <v>300</v>
      </c>
      <c r="E105" s="5">
        <v>90</v>
      </c>
      <c r="F105" s="11">
        <f t="shared" si="3"/>
        <v>27000</v>
      </c>
    </row>
    <row r="106" spans="1:6" x14ac:dyDescent="0.35">
      <c r="A106" s="2">
        <v>49</v>
      </c>
      <c r="B106" s="3" t="s">
        <v>188</v>
      </c>
      <c r="C106" s="2" t="s">
        <v>187</v>
      </c>
      <c r="D106" s="4">
        <v>100</v>
      </c>
      <c r="E106" s="5">
        <v>90</v>
      </c>
      <c r="F106" s="11">
        <f t="shared" si="3"/>
        <v>9000</v>
      </c>
    </row>
    <row r="107" spans="1:6" x14ac:dyDescent="0.35">
      <c r="A107" s="2">
        <v>50</v>
      </c>
      <c r="B107" s="3" t="s">
        <v>189</v>
      </c>
      <c r="C107" s="2" t="s">
        <v>187</v>
      </c>
      <c r="D107" s="4">
        <v>100</v>
      </c>
      <c r="E107" s="5">
        <v>95</v>
      </c>
      <c r="F107" s="11">
        <f t="shared" si="3"/>
        <v>9500</v>
      </c>
    </row>
    <row r="108" spans="1:6" x14ac:dyDescent="0.35">
      <c r="A108" s="2">
        <v>51</v>
      </c>
      <c r="B108" s="3" t="s">
        <v>190</v>
      </c>
      <c r="C108" s="2" t="s">
        <v>187</v>
      </c>
      <c r="D108" s="4">
        <v>200</v>
      </c>
      <c r="E108" s="5">
        <v>75</v>
      </c>
      <c r="F108" s="11">
        <f t="shared" si="3"/>
        <v>15000</v>
      </c>
    </row>
    <row r="109" spans="1:6" x14ac:dyDescent="0.35">
      <c r="A109" s="2">
        <v>52</v>
      </c>
      <c r="B109" s="3" t="s">
        <v>191</v>
      </c>
      <c r="C109" s="2" t="s">
        <v>192</v>
      </c>
      <c r="D109" s="4">
        <v>100</v>
      </c>
      <c r="E109" s="5">
        <v>30</v>
      </c>
      <c r="F109" s="11">
        <f t="shared" si="3"/>
        <v>3000</v>
      </c>
    </row>
    <row r="110" spans="1:6" x14ac:dyDescent="0.35">
      <c r="A110" s="2">
        <v>53</v>
      </c>
      <c r="B110" s="3" t="s">
        <v>193</v>
      </c>
      <c r="C110" s="2" t="s">
        <v>192</v>
      </c>
      <c r="D110" s="4">
        <v>100</v>
      </c>
      <c r="E110" s="5">
        <v>20</v>
      </c>
      <c r="F110" s="11">
        <f t="shared" si="3"/>
        <v>2000</v>
      </c>
    </row>
    <row r="111" spans="1:6" x14ac:dyDescent="0.35">
      <c r="A111" s="2">
        <v>54</v>
      </c>
      <c r="B111" s="3" t="s">
        <v>194</v>
      </c>
      <c r="C111" s="2" t="s">
        <v>192</v>
      </c>
      <c r="D111" s="4">
        <v>100</v>
      </c>
      <c r="E111" s="5">
        <v>10</v>
      </c>
      <c r="F111" s="11">
        <f t="shared" si="3"/>
        <v>1000</v>
      </c>
    </row>
    <row r="112" spans="1:6" ht="31" x14ac:dyDescent="0.35">
      <c r="A112" s="2">
        <v>55</v>
      </c>
      <c r="B112" s="3" t="s">
        <v>196</v>
      </c>
      <c r="C112" s="2" t="s">
        <v>192</v>
      </c>
      <c r="D112" s="4">
        <v>500</v>
      </c>
      <c r="E112" s="5">
        <v>150</v>
      </c>
      <c r="F112" s="11">
        <f t="shared" si="3"/>
        <v>75000</v>
      </c>
    </row>
    <row r="113" spans="1:6" ht="31" x14ac:dyDescent="0.35">
      <c r="A113" s="2">
        <v>56</v>
      </c>
      <c r="B113" s="3" t="s">
        <v>195</v>
      </c>
      <c r="C113" s="2" t="s">
        <v>192</v>
      </c>
      <c r="D113" s="4">
        <v>500</v>
      </c>
      <c r="E113" s="5">
        <v>125</v>
      </c>
      <c r="F113" s="11">
        <f t="shared" si="3"/>
        <v>62500</v>
      </c>
    </row>
    <row r="114" spans="1:6" x14ac:dyDescent="0.35">
      <c r="A114" s="2">
        <v>57</v>
      </c>
      <c r="B114" s="3" t="s">
        <v>197</v>
      </c>
      <c r="C114" s="2" t="s">
        <v>192</v>
      </c>
      <c r="D114" s="4">
        <v>250</v>
      </c>
      <c r="E114" s="5">
        <v>120</v>
      </c>
      <c r="F114" s="11">
        <f t="shared" si="3"/>
        <v>30000</v>
      </c>
    </row>
    <row r="115" spans="1:6" x14ac:dyDescent="0.35">
      <c r="A115" s="2">
        <v>58</v>
      </c>
      <c r="B115" s="3" t="s">
        <v>198</v>
      </c>
      <c r="C115" s="2" t="s">
        <v>192</v>
      </c>
      <c r="D115" s="4">
        <v>50</v>
      </c>
      <c r="E115" s="5">
        <v>75</v>
      </c>
      <c r="F115" s="11">
        <f t="shared" si="3"/>
        <v>3750</v>
      </c>
    </row>
    <row r="116" spans="1:6" x14ac:dyDescent="0.35">
      <c r="A116" s="2">
        <v>59</v>
      </c>
      <c r="B116" s="3" t="s">
        <v>199</v>
      </c>
      <c r="C116" s="2" t="s">
        <v>192</v>
      </c>
      <c r="D116" s="4">
        <v>100</v>
      </c>
      <c r="E116" s="5">
        <v>75</v>
      </c>
      <c r="F116" s="11">
        <f t="shared" si="3"/>
        <v>7500</v>
      </c>
    </row>
    <row r="117" spans="1:6" ht="31" x14ac:dyDescent="0.35">
      <c r="A117" s="2">
        <v>60</v>
      </c>
      <c r="B117" s="3" t="s">
        <v>201</v>
      </c>
      <c r="C117" s="2" t="s">
        <v>192</v>
      </c>
      <c r="D117" s="4">
        <v>100</v>
      </c>
      <c r="E117" s="5">
        <v>70</v>
      </c>
      <c r="F117" s="11">
        <f t="shared" si="3"/>
        <v>7000</v>
      </c>
    </row>
    <row r="118" spans="1:6" x14ac:dyDescent="0.35">
      <c r="A118" s="2">
        <v>61</v>
      </c>
      <c r="B118" s="3" t="s">
        <v>200</v>
      </c>
      <c r="C118" s="2" t="s">
        <v>192</v>
      </c>
      <c r="D118" s="4">
        <v>100</v>
      </c>
      <c r="E118" s="5">
        <v>25</v>
      </c>
      <c r="F118" s="11">
        <f t="shared" si="3"/>
        <v>2500</v>
      </c>
    </row>
    <row r="119" spans="1:6" x14ac:dyDescent="0.35">
      <c r="A119" s="2">
        <v>62</v>
      </c>
      <c r="B119" s="3" t="s">
        <v>202</v>
      </c>
      <c r="C119" s="2" t="s">
        <v>192</v>
      </c>
      <c r="D119" s="4">
        <v>100</v>
      </c>
      <c r="E119" s="5">
        <v>35</v>
      </c>
      <c r="F119" s="11">
        <f t="shared" si="3"/>
        <v>3500</v>
      </c>
    </row>
    <row r="120" spans="1:6" x14ac:dyDescent="0.35">
      <c r="A120" s="2">
        <v>63</v>
      </c>
      <c r="B120" s="3" t="s">
        <v>203</v>
      </c>
      <c r="C120" s="2" t="s">
        <v>192</v>
      </c>
      <c r="D120" s="4">
        <v>100</v>
      </c>
      <c r="E120" s="5">
        <v>40</v>
      </c>
      <c r="F120" s="11">
        <f t="shared" si="3"/>
        <v>4000</v>
      </c>
    </row>
    <row r="121" spans="1:6" x14ac:dyDescent="0.35">
      <c r="A121" s="2">
        <v>64</v>
      </c>
      <c r="B121" s="3" t="s">
        <v>204</v>
      </c>
      <c r="C121" s="2" t="s">
        <v>192</v>
      </c>
      <c r="D121" s="4">
        <v>100</v>
      </c>
      <c r="E121" s="5">
        <v>35</v>
      </c>
      <c r="F121" s="11">
        <f t="shared" si="3"/>
        <v>3500</v>
      </c>
    </row>
    <row r="122" spans="1:6" x14ac:dyDescent="0.35">
      <c r="A122" s="2">
        <v>65</v>
      </c>
      <c r="B122" s="3" t="s">
        <v>205</v>
      </c>
      <c r="C122" s="2" t="s">
        <v>192</v>
      </c>
      <c r="D122" s="4">
        <v>100</v>
      </c>
      <c r="E122" s="5">
        <v>85</v>
      </c>
      <c r="F122" s="11">
        <f t="shared" si="3"/>
        <v>8500</v>
      </c>
    </row>
    <row r="123" spans="1:6" x14ac:dyDescent="0.35">
      <c r="A123" s="2">
        <v>66</v>
      </c>
      <c r="B123" s="3" t="s">
        <v>206</v>
      </c>
      <c r="C123" s="2" t="s">
        <v>192</v>
      </c>
      <c r="D123" s="4">
        <v>100</v>
      </c>
      <c r="E123" s="5">
        <v>5</v>
      </c>
      <c r="F123" s="11">
        <f t="shared" si="3"/>
        <v>500</v>
      </c>
    </row>
    <row r="124" spans="1:6" x14ac:dyDescent="0.35">
      <c r="A124" s="2">
        <v>67</v>
      </c>
      <c r="B124" s="3" t="s">
        <v>207</v>
      </c>
      <c r="C124" s="2" t="s">
        <v>192</v>
      </c>
      <c r="D124" s="4">
        <v>100</v>
      </c>
      <c r="E124" s="5">
        <v>120</v>
      </c>
      <c r="F124" s="11">
        <f t="shared" si="3"/>
        <v>12000</v>
      </c>
    </row>
    <row r="125" spans="1:6" x14ac:dyDescent="0.35">
      <c r="A125" s="2">
        <v>68</v>
      </c>
      <c r="B125" s="3" t="s">
        <v>208</v>
      </c>
      <c r="C125" s="2" t="s">
        <v>192</v>
      </c>
      <c r="D125" s="4">
        <v>100</v>
      </c>
      <c r="E125" s="5">
        <v>100</v>
      </c>
      <c r="F125" s="11">
        <f t="shared" si="3"/>
        <v>10000</v>
      </c>
    </row>
    <row r="126" spans="1:6" x14ac:dyDescent="0.35">
      <c r="A126" s="2">
        <v>69</v>
      </c>
      <c r="B126" s="3" t="s">
        <v>209</v>
      </c>
      <c r="C126" s="2" t="s">
        <v>210</v>
      </c>
      <c r="D126" s="4">
        <v>20</v>
      </c>
      <c r="E126" s="5">
        <v>310</v>
      </c>
      <c r="F126" s="11">
        <f t="shared" si="3"/>
        <v>6200</v>
      </c>
    </row>
    <row r="127" spans="1:6" x14ac:dyDescent="0.35">
      <c r="A127" s="2">
        <v>70</v>
      </c>
      <c r="B127" s="3" t="s">
        <v>211</v>
      </c>
      <c r="C127" s="2" t="s">
        <v>210</v>
      </c>
      <c r="D127" s="4">
        <v>20</v>
      </c>
      <c r="E127" s="5">
        <v>100</v>
      </c>
      <c r="F127" s="11">
        <f t="shared" si="3"/>
        <v>2000</v>
      </c>
    </row>
    <row r="128" spans="1:6" x14ac:dyDescent="0.35">
      <c r="A128" s="2">
        <v>71</v>
      </c>
      <c r="B128" s="3" t="s">
        <v>212</v>
      </c>
      <c r="C128" s="2" t="s">
        <v>192</v>
      </c>
      <c r="D128" s="4">
        <v>100</v>
      </c>
      <c r="E128" s="5">
        <v>25</v>
      </c>
      <c r="F128" s="11">
        <f t="shared" si="3"/>
        <v>2500</v>
      </c>
    </row>
    <row r="129" spans="1:6" x14ac:dyDescent="0.35">
      <c r="A129" s="2">
        <v>72</v>
      </c>
      <c r="B129" s="3" t="s">
        <v>213</v>
      </c>
      <c r="C129" s="2" t="s">
        <v>192</v>
      </c>
      <c r="D129" s="4">
        <v>100</v>
      </c>
      <c r="E129" s="5">
        <v>275</v>
      </c>
      <c r="F129" s="11">
        <f t="shared" si="3"/>
        <v>27500</v>
      </c>
    </row>
    <row r="130" spans="1:6" x14ac:dyDescent="0.35">
      <c r="A130" s="2">
        <v>73</v>
      </c>
      <c r="B130" s="3" t="s">
        <v>214</v>
      </c>
      <c r="C130" s="2" t="s">
        <v>192</v>
      </c>
      <c r="D130" s="4">
        <v>100</v>
      </c>
      <c r="E130" s="5">
        <v>50</v>
      </c>
      <c r="F130" s="11">
        <f t="shared" si="3"/>
        <v>5000</v>
      </c>
    </row>
    <row r="131" spans="1:6" x14ac:dyDescent="0.35">
      <c r="A131" s="2">
        <v>74</v>
      </c>
      <c r="B131" s="3" t="s">
        <v>215</v>
      </c>
      <c r="C131" s="2" t="s">
        <v>192</v>
      </c>
      <c r="D131" s="4">
        <v>100</v>
      </c>
      <c r="E131" s="5">
        <v>95</v>
      </c>
      <c r="F131" s="11">
        <f t="shared" si="3"/>
        <v>9500</v>
      </c>
    </row>
    <row r="132" spans="1:6" x14ac:dyDescent="0.35">
      <c r="A132" s="2">
        <v>75</v>
      </c>
      <c r="B132" s="3" t="s">
        <v>216</v>
      </c>
      <c r="C132" s="2" t="s">
        <v>210</v>
      </c>
      <c r="D132" s="4">
        <v>20</v>
      </c>
      <c r="E132" s="5">
        <v>100</v>
      </c>
      <c r="F132" s="11">
        <f t="shared" ref="F132:F133" si="4">D132*E132</f>
        <v>2000</v>
      </c>
    </row>
    <row r="133" spans="1:6" x14ac:dyDescent="0.35">
      <c r="A133" s="2">
        <v>76</v>
      </c>
      <c r="B133" s="3" t="s">
        <v>217</v>
      </c>
      <c r="C133" s="2" t="s">
        <v>192</v>
      </c>
      <c r="D133" s="4">
        <v>100</v>
      </c>
      <c r="E133" s="5">
        <v>70</v>
      </c>
      <c r="F133" s="11">
        <f t="shared" si="4"/>
        <v>7000</v>
      </c>
    </row>
    <row r="134" spans="1:6" x14ac:dyDescent="0.35">
      <c r="A134" s="7"/>
      <c r="B134" s="8"/>
      <c r="C134" s="7"/>
      <c r="D134" s="9"/>
      <c r="E134" s="10" t="s">
        <v>218</v>
      </c>
      <c r="F134" s="12">
        <f>SUM(F4:F133)</f>
        <v>18238430</v>
      </c>
    </row>
  </sheetData>
  <mergeCells count="3">
    <mergeCell ref="E1:F1"/>
    <mergeCell ref="A1:D3"/>
    <mergeCell ref="E2:F2"/>
  </mergeCells>
  <printOptions gridLines="1"/>
  <pageMargins left="0.53125" right="0.25" top="0.75" bottom="0.75" header="0.3" footer="0.3"/>
  <pageSetup scale="60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F875809ED1E043B0561626E89F1B80" ma:contentTypeVersion="13" ma:contentTypeDescription="Create a new document." ma:contentTypeScope="" ma:versionID="4fb6a75e280588a36ef0d4e76b6e96e8">
  <xsd:schema xmlns:xsd="http://www.w3.org/2001/XMLSchema" xmlns:xs="http://www.w3.org/2001/XMLSchema" xmlns:p="http://schemas.microsoft.com/office/2006/metadata/properties" xmlns:ns3="e3573f28-c265-4a04-91f8-eb590a501f16" xmlns:ns4="59b1519d-062b-4a04-ade0-6aae869ab34d" targetNamespace="http://schemas.microsoft.com/office/2006/metadata/properties" ma:root="true" ma:fieldsID="cd5f5dcfa50fc4f460877f2b9ead53a4" ns3:_="" ns4:_="">
    <xsd:import namespace="e3573f28-c265-4a04-91f8-eb590a501f16"/>
    <xsd:import namespace="59b1519d-062b-4a04-ade0-6aae869ab34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73f28-c265-4a04-91f8-eb590a501f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1519d-062b-4a04-ade0-6aae869ab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F1D43E-1DD4-4937-9391-2822293CD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573f28-c265-4a04-91f8-eb590a501f16"/>
    <ds:schemaRef ds:uri="59b1519d-062b-4a04-ade0-6aae869ab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0773D7-13C9-4545-A287-51C31521D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1A1798-B400-411D-84F4-979753C0542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B. Dooley</dc:creator>
  <cp:lastModifiedBy>Dani Erbe</cp:lastModifiedBy>
  <cp:lastPrinted>2019-08-26T19:44:13Z</cp:lastPrinted>
  <dcterms:created xsi:type="dcterms:W3CDTF">2019-08-22T18:58:31Z</dcterms:created>
  <dcterms:modified xsi:type="dcterms:W3CDTF">2021-01-20T16:24:21Z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0x010100A5F875809ED1E043B0561626E89F1B80</vt:lpwstr>
  </property>
</Properties>
</file>